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1175" windowHeight="6090"/>
  </bookViews>
  <sheets>
    <sheet name="Julio" sheetId="3" r:id="rId1"/>
  </sheets>
  <calcPr calcId="145621"/>
  <extLst>
    <ext uri="GoogleSheetsCustomDataVersion1">
      <go:sheetsCustomData xmlns:go="http://customooxmlschemas.google.com/" r:id="rId9" roundtripDataSignature="AMtx7mgBzxSZlEChL55Vni4SM39umbbucA=="/>
    </ext>
  </extLst>
</workbook>
</file>

<file path=xl/calcChain.xml><?xml version="1.0" encoding="utf-8"?>
<calcChain xmlns="http://schemas.openxmlformats.org/spreadsheetml/2006/main">
  <c r="K33" i="3" l="1"/>
  <c r="J33" i="3"/>
  <c r="I33" i="3"/>
  <c r="H33" i="3"/>
  <c r="F33" i="3"/>
  <c r="E33" i="3"/>
  <c r="D33" i="3"/>
  <c r="K3" i="3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I3" i="3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F3" i="3"/>
  <c r="G3" i="3" s="1"/>
  <c r="G2" i="3"/>
  <c r="F4" i="3" l="1"/>
  <c r="G4" i="3" l="1"/>
  <c r="F5" i="3"/>
  <c r="G5" i="3" l="1"/>
  <c r="F6" i="3"/>
  <c r="G6" i="3" l="1"/>
  <c r="F7" i="3"/>
  <c r="G7" i="3" l="1"/>
  <c r="F8" i="3"/>
  <c r="G8" i="3" l="1"/>
  <c r="F9" i="3"/>
  <c r="G9" i="3" l="1"/>
  <c r="F10" i="3"/>
  <c r="G10" i="3" l="1"/>
  <c r="F11" i="3"/>
  <c r="G11" i="3" l="1"/>
  <c r="F12" i="3"/>
  <c r="G12" i="3" l="1"/>
  <c r="F13" i="3"/>
  <c r="G13" i="3" l="1"/>
  <c r="F14" i="3"/>
  <c r="G14" i="3" l="1"/>
  <c r="F15" i="3"/>
  <c r="G15" i="3" l="1"/>
  <c r="F16" i="3"/>
  <c r="G16" i="3" l="1"/>
  <c r="F17" i="3"/>
  <c r="G17" i="3" l="1"/>
  <c r="F18" i="3"/>
  <c r="G18" i="3" l="1"/>
  <c r="F19" i="3"/>
  <c r="G19" i="3" l="1"/>
  <c r="F20" i="3"/>
  <c r="G20" i="3" l="1"/>
  <c r="F21" i="3"/>
  <c r="G21" i="3" l="1"/>
  <c r="F22" i="3"/>
  <c r="G22" i="3" l="1"/>
  <c r="F23" i="3"/>
  <c r="G23" i="3" l="1"/>
  <c r="F24" i="3"/>
  <c r="G24" i="3" l="1"/>
  <c r="F25" i="3"/>
  <c r="G25" i="3" l="1"/>
  <c r="F26" i="3"/>
  <c r="G26" i="3" l="1"/>
  <c r="F27" i="3"/>
  <c r="G27" i="3" l="1"/>
  <c r="F28" i="3"/>
  <c r="G28" i="3" l="1"/>
  <c r="F29" i="3"/>
  <c r="G29" i="3" l="1"/>
  <c r="F30" i="3"/>
  <c r="G30" i="3" l="1"/>
  <c r="F31" i="3"/>
  <c r="G31" i="3" l="1"/>
  <c r="F32" i="3"/>
  <c r="G32" i="3" s="1"/>
</calcChain>
</file>

<file path=xl/sharedStrings.xml><?xml version="1.0" encoding="utf-8"?>
<sst xmlns="http://schemas.openxmlformats.org/spreadsheetml/2006/main" count="51" uniqueCount="46">
  <si>
    <t>Fecha</t>
  </si>
  <si>
    <t>Día de la Epidemia</t>
  </si>
  <si>
    <t>Pruebas Realizadas</t>
  </si>
  <si>
    <t>Casos Identificados</t>
  </si>
  <si>
    <t>Casos del Día</t>
  </si>
  <si>
    <t>Casos Activos</t>
  </si>
  <si>
    <t>Recuperados Total</t>
  </si>
  <si>
    <t>Recuperados del Día</t>
  </si>
  <si>
    <t>Fallecidos del Día</t>
  </si>
  <si>
    <t>Total Fallecidos</t>
  </si>
  <si>
    <t>Sabado</t>
  </si>
  <si>
    <t>Domingo</t>
  </si>
  <si>
    <t>Totales</t>
  </si>
  <si>
    <t>Fallecidos</t>
  </si>
  <si>
    <t>Sala: 794 UCI: 149</t>
  </si>
  <si>
    <t>Sala: 795  UCI:149</t>
  </si>
  <si>
    <t>Sala: 823 UCI: 146</t>
  </si>
  <si>
    <t>Sábado</t>
  </si>
  <si>
    <t>Sala: 825 UCI: 154</t>
  </si>
  <si>
    <t>Sala:843 UCI: 153</t>
  </si>
  <si>
    <t>Sala: 846 UCI: 162</t>
  </si>
  <si>
    <t>Sala: 862 UCI: 160</t>
  </si>
  <si>
    <t>Sala: 860 UCI: 158</t>
  </si>
  <si>
    <t>Sala: 890 UCI: 159</t>
  </si>
  <si>
    <t>Sala: 959 UCI: 160</t>
  </si>
  <si>
    <t>Sala: 936 UCI: 158</t>
  </si>
  <si>
    <t>Sala: 987 UCI: 159</t>
  </si>
  <si>
    <t>Sala: 1005 UCI: 159</t>
  </si>
  <si>
    <t>Sala: 1014 UCI: 157</t>
  </si>
  <si>
    <t>Sala: 1056 UCI: 163</t>
  </si>
  <si>
    <t>Sala: 1078 UCI:166</t>
  </si>
  <si>
    <t>Sala: 1117 UCI:167</t>
  </si>
  <si>
    <t>Sala: 1148 UCI: 173</t>
  </si>
  <si>
    <t>Sala: 1146 UCI: 175</t>
  </si>
  <si>
    <t>Sala: 1159 UCI: 170</t>
  </si>
  <si>
    <t>Sala: 1156 UCI: 164</t>
  </si>
  <si>
    <t>Sala: 1155 UCI: 158</t>
  </si>
  <si>
    <t>Sala: 1169 UCI: 158</t>
  </si>
  <si>
    <t>Sala: 1243 UCI: 155</t>
  </si>
  <si>
    <t>Sala: 1247 UCI: 152</t>
  </si>
  <si>
    <t>Sala: 1237 UCI: 151</t>
  </si>
  <si>
    <t>Sala: 1255 UCI:155</t>
  </si>
  <si>
    <t>Sala: 1274 UCI: 148</t>
  </si>
  <si>
    <t>Sala: 1302 UCI:158</t>
  </si>
  <si>
    <t>Sala: 1292 UCI: 161</t>
  </si>
  <si>
    <t>Sala: 1302 UCI:166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</si>
</sst>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  <font>
      <u/>
      <sz val="11"/>
      <color rgb="FF0000FF"/>
      <name val="Arial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1" fontId="1" fillId="0" borderId="0" xfId="0" applyNumberFormat="1" applyFont="1"/>
    <xf numFmtId="1" fontId="6" fillId="0" borderId="0" xfId="0" applyNumberFormat="1" applyFont="1" applyAlignment="1"/>
    <xf numFmtId="1" fontId="2" fillId="0" borderId="0" xfId="0" applyNumberFormat="1" applyFont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  <a:latin typeface="+mn-lt"/>
              </a:defRPr>
            </a:pPr>
            <a:r>
              <a:rPr lang="en-US" sz="2400" b="0">
                <a:solidFill>
                  <a:srgbClr val="000000"/>
                </a:solidFill>
                <a:latin typeface="+mn-lt"/>
              </a:rPr>
              <a:t>Correlación entre fines de semana y las nuevas infecciones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Julio!$E$1</c:f>
              <c:strCache>
                <c:ptCount val="1"/>
                <c:pt idx="0">
                  <c:v>Casos del Día</c:v>
                </c:pt>
              </c:strCache>
            </c:strRef>
          </c:tx>
          <c:spPr>
            <a:solidFill>
              <a:schemeClr val="accent1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1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1"/>
            <c:bubble3D val="0"/>
            <c:spPr>
              <a:solidFill>
                <a:srgbClr val="FF0000"/>
              </a:solidFill>
            </c:spPr>
          </c:dPt>
          <c:trendline>
            <c:spPr>
              <a:ln w="19050">
                <a:solidFill>
                  <a:srgbClr val="FF9900">
                    <a:alpha val="90196"/>
                  </a:srgbClr>
                </a:solidFill>
              </a:ln>
            </c:spPr>
            <c:trendlineType val="exp"/>
            <c:dispRSqr val="0"/>
            <c:dispEq val="0"/>
          </c:trendline>
          <c:cat>
            <c:numRef>
              <c:f>Julio!$B$2:$B$32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Julio!$E$2:$E$32</c:f>
              <c:numCache>
                <c:formatCode>General</c:formatCode>
                <c:ptCount val="31"/>
                <c:pt idx="0">
                  <c:v>913</c:v>
                </c:pt>
                <c:pt idx="1">
                  <c:v>774</c:v>
                </c:pt>
                <c:pt idx="2">
                  <c:v>758</c:v>
                </c:pt>
                <c:pt idx="3">
                  <c:v>988</c:v>
                </c:pt>
                <c:pt idx="4">
                  <c:v>1166</c:v>
                </c:pt>
                <c:pt idx="5">
                  <c:v>1185</c:v>
                </c:pt>
                <c:pt idx="6">
                  <c:v>957</c:v>
                </c:pt>
                <c:pt idx="7">
                  <c:v>960</c:v>
                </c:pt>
                <c:pt idx="8">
                  <c:v>965</c:v>
                </c:pt>
                <c:pt idx="9">
                  <c:v>1041</c:v>
                </c:pt>
                <c:pt idx="10">
                  <c:v>1075</c:v>
                </c:pt>
                <c:pt idx="11">
                  <c:v>1301</c:v>
                </c:pt>
                <c:pt idx="12">
                  <c:v>1540</c:v>
                </c:pt>
                <c:pt idx="13">
                  <c:v>923</c:v>
                </c:pt>
                <c:pt idx="14">
                  <c:v>1147</c:v>
                </c:pt>
                <c:pt idx="15">
                  <c:v>1130</c:v>
                </c:pt>
                <c:pt idx="16">
                  <c:v>1035</c:v>
                </c:pt>
                <c:pt idx="17">
                  <c:v>853</c:v>
                </c:pt>
                <c:pt idx="18">
                  <c:v>1207</c:v>
                </c:pt>
                <c:pt idx="19">
                  <c:v>958</c:v>
                </c:pt>
                <c:pt idx="20">
                  <c:v>727</c:v>
                </c:pt>
                <c:pt idx="21">
                  <c:v>753</c:v>
                </c:pt>
                <c:pt idx="22">
                  <c:v>911</c:v>
                </c:pt>
                <c:pt idx="23">
                  <c:v>1176</c:v>
                </c:pt>
                <c:pt idx="24">
                  <c:v>871</c:v>
                </c:pt>
                <c:pt idx="25">
                  <c:v>1432</c:v>
                </c:pt>
                <c:pt idx="26">
                  <c:v>1146</c:v>
                </c:pt>
                <c:pt idx="27">
                  <c:v>781</c:v>
                </c:pt>
                <c:pt idx="28">
                  <c:v>1046</c:v>
                </c:pt>
                <c:pt idx="29">
                  <c:v>922</c:v>
                </c:pt>
                <c:pt idx="30">
                  <c:v>1065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43744"/>
        <c:axId val="47745664"/>
      </c:barChart>
      <c:catAx>
        <c:axId val="4774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Fechas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745664"/>
        <c:crosses val="autoZero"/>
        <c:auto val="1"/>
        <c:lblAlgn val="ctr"/>
        <c:lblOffset val="100"/>
        <c:noMultiLvlLbl val="1"/>
      </c:catAx>
      <c:valAx>
        <c:axId val="47745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Nuevas Infecciones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743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52</xdr:row>
      <xdr:rowOff>133350</xdr:rowOff>
    </xdr:from>
    <xdr:ext cx="7886700" cy="3533775"/>
    <xdr:graphicFrame macro="">
      <xdr:nvGraphicFramePr>
        <xdr:cNvPr id="129989361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workbookViewId="0">
      <selection activeCell="L33" sqref="B1:L33"/>
    </sheetView>
  </sheetViews>
  <sheetFormatPr defaultColWidth="12.625" defaultRowHeight="15" customHeight="1" x14ac:dyDescent="0.2"/>
  <cols>
    <col min="1" max="1" width="9.375" customWidth="1"/>
    <col min="2" max="2" width="5.625" customWidth="1"/>
    <col min="3" max="3" width="8.125" customWidth="1"/>
    <col min="4" max="4" width="9.25" customWidth="1"/>
    <col min="5" max="5" width="8.125" customWidth="1"/>
    <col min="6" max="6" width="11" customWidth="1"/>
    <col min="7" max="7" width="6.25" customWidth="1"/>
    <col min="8" max="8" width="11.25" customWidth="1"/>
    <col min="9" max="9" width="10.75" customWidth="1"/>
    <col min="10" max="10" width="8.875" customWidth="1"/>
    <col min="11" max="11" width="8.625" customWidth="1"/>
    <col min="12" max="12" width="16.125" customWidth="1"/>
    <col min="13" max="25" width="9.375" customWidth="1"/>
  </cols>
  <sheetData>
    <row r="1" spans="1:25" ht="30.75" customHeight="1" x14ac:dyDescent="0.2"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  <c r="H1" s="1" t="s">
        <v>7</v>
      </c>
      <c r="I1" s="1" t="s">
        <v>6</v>
      </c>
      <c r="J1" s="1" t="s">
        <v>8</v>
      </c>
      <c r="K1" s="1" t="s">
        <v>9</v>
      </c>
    </row>
    <row r="2" spans="1:25" x14ac:dyDescent="0.25">
      <c r="B2" s="3">
        <v>1</v>
      </c>
      <c r="C2" s="3">
        <v>115</v>
      </c>
      <c r="D2" s="3">
        <v>2673</v>
      </c>
      <c r="E2" s="3">
        <v>913</v>
      </c>
      <c r="F2" s="3">
        <v>34463</v>
      </c>
      <c r="G2" s="3">
        <f t="shared" ref="G2:G32" si="0">F2-(I2+K2)</f>
        <v>17873</v>
      </c>
      <c r="H2" s="3">
        <v>200</v>
      </c>
      <c r="I2" s="3">
        <v>15945</v>
      </c>
      <c r="J2" s="3">
        <v>14</v>
      </c>
      <c r="K2" s="3">
        <v>645</v>
      </c>
      <c r="L2" s="2" t="s">
        <v>14</v>
      </c>
    </row>
    <row r="3" spans="1:25" ht="16.5" customHeight="1" x14ac:dyDescent="0.25">
      <c r="B3" s="3">
        <v>2</v>
      </c>
      <c r="C3" s="3">
        <v>116</v>
      </c>
      <c r="D3" s="3">
        <v>2352</v>
      </c>
      <c r="E3" s="3">
        <v>774</v>
      </c>
      <c r="F3" s="3">
        <f t="shared" ref="F3:F32" si="1">SUM(F2+E3)</f>
        <v>35237</v>
      </c>
      <c r="G3" s="3">
        <f t="shared" si="0"/>
        <v>18125</v>
      </c>
      <c r="H3" s="3">
        <v>500</v>
      </c>
      <c r="I3" s="3">
        <f t="shared" ref="I3:I32" si="2">SUM(I2+H3)</f>
        <v>16445</v>
      </c>
      <c r="J3" s="3">
        <v>22</v>
      </c>
      <c r="K3" s="3">
        <f t="shared" ref="K3:K32" si="3">SUM(K2+J3)</f>
        <v>667</v>
      </c>
      <c r="L3" s="2" t="s">
        <v>15</v>
      </c>
    </row>
    <row r="4" spans="1:25" x14ac:dyDescent="0.25">
      <c r="B4" s="3">
        <v>3</v>
      </c>
      <c r="C4" s="3">
        <v>117</v>
      </c>
      <c r="D4" s="3">
        <v>2280</v>
      </c>
      <c r="E4" s="3">
        <v>758</v>
      </c>
      <c r="F4" s="3">
        <f t="shared" si="1"/>
        <v>35995</v>
      </c>
      <c r="G4" s="3">
        <f t="shared" si="0"/>
        <v>18352</v>
      </c>
      <c r="H4" s="3">
        <v>500</v>
      </c>
      <c r="I4" s="3">
        <f t="shared" si="2"/>
        <v>16945</v>
      </c>
      <c r="J4" s="4">
        <v>31</v>
      </c>
      <c r="K4" s="3">
        <f t="shared" si="3"/>
        <v>698</v>
      </c>
      <c r="L4" s="2" t="s">
        <v>16</v>
      </c>
    </row>
    <row r="5" spans="1:25" x14ac:dyDescent="0.25">
      <c r="A5" s="5" t="s">
        <v>17</v>
      </c>
      <c r="B5" s="3">
        <v>4</v>
      </c>
      <c r="C5" s="3">
        <v>118</v>
      </c>
      <c r="D5" s="3">
        <v>3202</v>
      </c>
      <c r="E5" s="3">
        <v>988</v>
      </c>
      <c r="F5" s="3">
        <f t="shared" si="1"/>
        <v>36983</v>
      </c>
      <c r="G5" s="3">
        <f t="shared" si="0"/>
        <v>18502</v>
      </c>
      <c r="H5" s="3">
        <v>816</v>
      </c>
      <c r="I5" s="3">
        <f t="shared" si="2"/>
        <v>17761</v>
      </c>
      <c r="J5" s="3">
        <v>22</v>
      </c>
      <c r="K5" s="3">
        <f t="shared" si="3"/>
        <v>720</v>
      </c>
      <c r="L5" s="2" t="s">
        <v>18</v>
      </c>
    </row>
    <row r="6" spans="1:25" ht="14.25" customHeight="1" x14ac:dyDescent="0.25">
      <c r="A6" s="5" t="s">
        <v>11</v>
      </c>
      <c r="B6" s="6">
        <v>5</v>
      </c>
      <c r="C6" s="6">
        <v>119</v>
      </c>
      <c r="D6" s="6">
        <v>3635</v>
      </c>
      <c r="E6" s="6">
        <v>1166</v>
      </c>
      <c r="F6" s="3">
        <f t="shared" si="1"/>
        <v>38149</v>
      </c>
      <c r="G6" s="3">
        <f t="shared" si="0"/>
        <v>19416</v>
      </c>
      <c r="H6" s="6">
        <v>225</v>
      </c>
      <c r="I6" s="3">
        <f t="shared" si="2"/>
        <v>17986</v>
      </c>
      <c r="J6" s="6">
        <v>27</v>
      </c>
      <c r="K6" s="3">
        <f t="shared" si="3"/>
        <v>747</v>
      </c>
      <c r="L6" s="5" t="s">
        <v>19</v>
      </c>
    </row>
    <row r="7" spans="1:25" x14ac:dyDescent="0.25">
      <c r="B7" s="6">
        <v>6</v>
      </c>
      <c r="C7" s="6">
        <v>120</v>
      </c>
      <c r="D7" s="6">
        <v>3197</v>
      </c>
      <c r="E7" s="6">
        <v>1185</v>
      </c>
      <c r="F7" s="3">
        <f t="shared" si="1"/>
        <v>39334</v>
      </c>
      <c r="G7" s="3">
        <f t="shared" si="0"/>
        <v>20528</v>
      </c>
      <c r="H7" s="6">
        <v>50</v>
      </c>
      <c r="I7" s="3">
        <f t="shared" si="2"/>
        <v>18036</v>
      </c>
      <c r="J7" s="6">
        <v>23</v>
      </c>
      <c r="K7" s="3">
        <f t="shared" si="3"/>
        <v>770</v>
      </c>
      <c r="L7" s="5" t="s">
        <v>20</v>
      </c>
    </row>
    <row r="8" spans="1:25" ht="17.25" customHeight="1" x14ac:dyDescent="0.25">
      <c r="B8" s="3">
        <v>7</v>
      </c>
      <c r="C8" s="6">
        <v>121</v>
      </c>
      <c r="D8" s="6">
        <v>2427</v>
      </c>
      <c r="E8" s="6">
        <v>957</v>
      </c>
      <c r="F8" s="3">
        <f t="shared" si="1"/>
        <v>40291</v>
      </c>
      <c r="G8" s="3">
        <f t="shared" si="0"/>
        <v>20766</v>
      </c>
      <c r="H8" s="6">
        <v>690</v>
      </c>
      <c r="I8" s="3">
        <f t="shared" si="2"/>
        <v>18726</v>
      </c>
      <c r="J8" s="6">
        <v>29</v>
      </c>
      <c r="K8" s="3">
        <f t="shared" si="3"/>
        <v>799</v>
      </c>
      <c r="L8" s="5" t="s">
        <v>21</v>
      </c>
    </row>
    <row r="9" spans="1:25" s="17" customFormat="1" x14ac:dyDescent="0.25">
      <c r="A9" s="13"/>
      <c r="B9" s="14">
        <v>8</v>
      </c>
      <c r="C9" s="14">
        <v>122</v>
      </c>
      <c r="D9" s="14">
        <v>2606</v>
      </c>
      <c r="E9" s="14">
        <v>960</v>
      </c>
      <c r="F9" s="15">
        <f t="shared" si="1"/>
        <v>41251</v>
      </c>
      <c r="G9" s="15">
        <f t="shared" si="0"/>
        <v>20963</v>
      </c>
      <c r="H9" s="14">
        <v>743</v>
      </c>
      <c r="I9" s="15">
        <f t="shared" si="2"/>
        <v>19469</v>
      </c>
      <c r="J9" s="14">
        <v>20</v>
      </c>
      <c r="K9" s="15">
        <f t="shared" si="3"/>
        <v>819</v>
      </c>
      <c r="L9" s="16" t="s">
        <v>22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7" customFormat="1" x14ac:dyDescent="0.25">
      <c r="A10" s="13"/>
      <c r="B10" s="14">
        <v>9</v>
      </c>
      <c r="C10" s="14">
        <v>123</v>
      </c>
      <c r="D10" s="14">
        <v>2457</v>
      </c>
      <c r="E10" s="14">
        <v>965</v>
      </c>
      <c r="F10" s="15">
        <f t="shared" si="1"/>
        <v>42216</v>
      </c>
      <c r="G10" s="15">
        <f t="shared" si="0"/>
        <v>20940</v>
      </c>
      <c r="H10" s="14">
        <v>968</v>
      </c>
      <c r="I10" s="15">
        <f t="shared" si="2"/>
        <v>20437</v>
      </c>
      <c r="J10" s="14">
        <v>20</v>
      </c>
      <c r="K10" s="15">
        <f t="shared" si="3"/>
        <v>839</v>
      </c>
      <c r="L10" s="16" t="s">
        <v>23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7" customFormat="1" x14ac:dyDescent="0.25">
      <c r="A11" s="13"/>
      <c r="B11" s="15">
        <v>10</v>
      </c>
      <c r="C11" s="14">
        <v>124</v>
      </c>
      <c r="D11" s="14">
        <v>3064</v>
      </c>
      <c r="E11" s="14">
        <v>1041</v>
      </c>
      <c r="F11" s="15">
        <f t="shared" si="1"/>
        <v>43257</v>
      </c>
      <c r="G11" s="15">
        <f t="shared" si="0"/>
        <v>20968</v>
      </c>
      <c r="H11" s="14">
        <v>989</v>
      </c>
      <c r="I11" s="15">
        <f t="shared" si="2"/>
        <v>21426</v>
      </c>
      <c r="J11" s="14">
        <v>24</v>
      </c>
      <c r="K11" s="15">
        <f t="shared" si="3"/>
        <v>863</v>
      </c>
      <c r="L11" s="16" t="s">
        <v>24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7" customFormat="1" ht="22.5" customHeight="1" x14ac:dyDescent="0.25">
      <c r="A12" s="16" t="s">
        <v>10</v>
      </c>
      <c r="B12" s="18">
        <v>11</v>
      </c>
      <c r="C12" s="14">
        <v>125</v>
      </c>
      <c r="D12" s="14">
        <v>2797</v>
      </c>
      <c r="E12" s="14">
        <v>1075</v>
      </c>
      <c r="F12" s="15">
        <f t="shared" si="1"/>
        <v>44332</v>
      </c>
      <c r="G12" s="15">
        <f t="shared" si="0"/>
        <v>21269</v>
      </c>
      <c r="H12" s="14">
        <v>744</v>
      </c>
      <c r="I12" s="15">
        <f t="shared" si="2"/>
        <v>22170</v>
      </c>
      <c r="J12" s="14">
        <v>30</v>
      </c>
      <c r="K12" s="15">
        <f t="shared" si="3"/>
        <v>893</v>
      </c>
      <c r="L12" s="16" t="s">
        <v>25</v>
      </c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7" customFormat="1" x14ac:dyDescent="0.25">
      <c r="A13" s="16" t="s">
        <v>11</v>
      </c>
      <c r="B13" s="18">
        <v>12</v>
      </c>
      <c r="C13" s="14">
        <v>126</v>
      </c>
      <c r="D13" s="14">
        <v>3461</v>
      </c>
      <c r="E13" s="14">
        <v>1301</v>
      </c>
      <c r="F13" s="15">
        <f t="shared" si="1"/>
        <v>45633</v>
      </c>
      <c r="G13" s="15">
        <f t="shared" si="0"/>
        <v>21685</v>
      </c>
      <c r="H13" s="14">
        <v>869</v>
      </c>
      <c r="I13" s="15">
        <f t="shared" si="2"/>
        <v>23039</v>
      </c>
      <c r="J13" s="14">
        <v>16</v>
      </c>
      <c r="K13" s="15">
        <f t="shared" si="3"/>
        <v>909</v>
      </c>
      <c r="L13" s="16" t="s">
        <v>26</v>
      </c>
    </row>
    <row r="14" spans="1:25" x14ac:dyDescent="0.25">
      <c r="B14" s="3">
        <v>13</v>
      </c>
      <c r="C14" s="6">
        <v>127</v>
      </c>
      <c r="D14" s="6">
        <v>3590</v>
      </c>
      <c r="E14" s="8">
        <v>1540</v>
      </c>
      <c r="F14" s="3">
        <f t="shared" si="1"/>
        <v>47173</v>
      </c>
      <c r="G14" s="3">
        <f t="shared" si="0"/>
        <v>22322</v>
      </c>
      <c r="H14" s="6">
        <v>880</v>
      </c>
      <c r="I14" s="3">
        <f t="shared" si="2"/>
        <v>23919</v>
      </c>
      <c r="J14" s="6">
        <v>23</v>
      </c>
      <c r="K14" s="3">
        <f t="shared" si="3"/>
        <v>932</v>
      </c>
      <c r="L14" s="5" t="s">
        <v>27</v>
      </c>
    </row>
    <row r="15" spans="1:25" x14ac:dyDescent="0.25">
      <c r="B15" s="6">
        <v>14</v>
      </c>
      <c r="C15" s="6">
        <v>128</v>
      </c>
      <c r="D15" s="6">
        <v>2599</v>
      </c>
      <c r="E15" s="6">
        <v>923</v>
      </c>
      <c r="F15" s="3">
        <f t="shared" si="1"/>
        <v>48096</v>
      </c>
      <c r="G15" s="3">
        <f t="shared" si="0"/>
        <v>22469</v>
      </c>
      <c r="H15" s="6">
        <v>748</v>
      </c>
      <c r="I15" s="3">
        <f t="shared" si="2"/>
        <v>24667</v>
      </c>
      <c r="J15" s="6">
        <v>28</v>
      </c>
      <c r="K15" s="3">
        <f t="shared" si="3"/>
        <v>960</v>
      </c>
      <c r="L15" s="5" t="s">
        <v>28</v>
      </c>
    </row>
    <row r="16" spans="1:25" x14ac:dyDescent="0.25">
      <c r="B16" s="6">
        <v>15</v>
      </c>
      <c r="C16" s="6">
        <v>129</v>
      </c>
      <c r="D16" s="6">
        <v>3229</v>
      </c>
      <c r="E16" s="6">
        <v>1147</v>
      </c>
      <c r="F16" s="3">
        <f t="shared" si="1"/>
        <v>49243</v>
      </c>
      <c r="G16" s="3">
        <f t="shared" si="0"/>
        <v>22844</v>
      </c>
      <c r="H16" s="6">
        <v>750</v>
      </c>
      <c r="I16" s="3">
        <f t="shared" si="2"/>
        <v>25417</v>
      </c>
      <c r="J16" s="6">
        <v>22</v>
      </c>
      <c r="K16" s="3">
        <f t="shared" si="3"/>
        <v>982</v>
      </c>
      <c r="L16" s="5" t="s">
        <v>29</v>
      </c>
    </row>
    <row r="17" spans="1:18" x14ac:dyDescent="0.25">
      <c r="B17" s="3">
        <v>16</v>
      </c>
      <c r="C17" s="6">
        <v>130</v>
      </c>
      <c r="D17" s="6">
        <v>3498</v>
      </c>
      <c r="E17" s="6">
        <v>1130</v>
      </c>
      <c r="F17" s="3">
        <f t="shared" si="1"/>
        <v>50373</v>
      </c>
      <c r="G17" s="3">
        <f t="shared" si="0"/>
        <v>23531</v>
      </c>
      <c r="H17" s="6">
        <v>425</v>
      </c>
      <c r="I17" s="3">
        <f t="shared" si="2"/>
        <v>25842</v>
      </c>
      <c r="J17" s="6">
        <v>18</v>
      </c>
      <c r="K17" s="3">
        <f t="shared" si="3"/>
        <v>1000</v>
      </c>
      <c r="L17" s="5" t="s">
        <v>30</v>
      </c>
    </row>
    <row r="18" spans="1:18" x14ac:dyDescent="0.25">
      <c r="B18" s="6">
        <v>17</v>
      </c>
      <c r="C18" s="6">
        <v>131</v>
      </c>
      <c r="D18" s="6">
        <v>2971</v>
      </c>
      <c r="E18" s="6">
        <v>1035</v>
      </c>
      <c r="F18" s="3">
        <f t="shared" si="1"/>
        <v>51408</v>
      </c>
      <c r="G18" s="3">
        <f t="shared" si="0"/>
        <v>23850</v>
      </c>
      <c r="H18" s="6">
        <v>678</v>
      </c>
      <c r="I18" s="3">
        <f t="shared" si="2"/>
        <v>26520</v>
      </c>
      <c r="J18" s="8">
        <v>38</v>
      </c>
      <c r="K18" s="3">
        <f t="shared" si="3"/>
        <v>1038</v>
      </c>
      <c r="L18" s="5" t="s">
        <v>31</v>
      </c>
    </row>
    <row r="19" spans="1:18" x14ac:dyDescent="0.25">
      <c r="A19" s="5" t="s">
        <v>17</v>
      </c>
      <c r="B19" s="6">
        <v>18</v>
      </c>
      <c r="C19" s="6">
        <v>132</v>
      </c>
      <c r="D19" s="6">
        <v>2447</v>
      </c>
      <c r="E19" s="6">
        <v>853</v>
      </c>
      <c r="F19" s="3">
        <f t="shared" si="1"/>
        <v>52261</v>
      </c>
      <c r="G19" s="3">
        <f t="shared" si="0"/>
        <v>23696</v>
      </c>
      <c r="H19" s="6">
        <v>974</v>
      </c>
      <c r="I19" s="3">
        <f t="shared" si="2"/>
        <v>27494</v>
      </c>
      <c r="J19" s="6">
        <v>33</v>
      </c>
      <c r="K19" s="3">
        <f t="shared" si="3"/>
        <v>1071</v>
      </c>
      <c r="L19" s="5" t="s">
        <v>32</v>
      </c>
    </row>
    <row r="20" spans="1:18" x14ac:dyDescent="0.25">
      <c r="A20" s="5" t="s">
        <v>11</v>
      </c>
      <c r="B20" s="3">
        <v>19</v>
      </c>
      <c r="C20" s="6">
        <v>133</v>
      </c>
      <c r="D20" s="8">
        <v>3780</v>
      </c>
      <c r="E20" s="6">
        <v>1207</v>
      </c>
      <c r="F20" s="3">
        <f t="shared" si="1"/>
        <v>53468</v>
      </c>
      <c r="G20" s="3">
        <f t="shared" si="0"/>
        <v>23890</v>
      </c>
      <c r="H20" s="6">
        <v>988</v>
      </c>
      <c r="I20" s="3">
        <f t="shared" si="2"/>
        <v>28482</v>
      </c>
      <c r="J20" s="6">
        <v>25</v>
      </c>
      <c r="K20" s="3">
        <f t="shared" si="3"/>
        <v>1096</v>
      </c>
      <c r="L20" s="5" t="s">
        <v>33</v>
      </c>
    </row>
    <row r="21" spans="1:18" ht="15.75" customHeight="1" x14ac:dyDescent="0.25">
      <c r="B21" s="6">
        <v>20</v>
      </c>
      <c r="C21" s="6">
        <v>134</v>
      </c>
      <c r="D21" s="6">
        <v>2900</v>
      </c>
      <c r="E21" s="6">
        <v>958</v>
      </c>
      <c r="F21" s="3">
        <f t="shared" si="1"/>
        <v>54426</v>
      </c>
      <c r="G21" s="3">
        <f t="shared" si="0"/>
        <v>24135</v>
      </c>
      <c r="H21" s="6">
        <v>682</v>
      </c>
      <c r="I21" s="3">
        <f t="shared" si="2"/>
        <v>29164</v>
      </c>
      <c r="J21" s="6">
        <v>31</v>
      </c>
      <c r="K21" s="3">
        <f t="shared" si="3"/>
        <v>1127</v>
      </c>
      <c r="L21" s="5" t="s">
        <v>34</v>
      </c>
    </row>
    <row r="22" spans="1:18" ht="15.75" customHeight="1" x14ac:dyDescent="0.25">
      <c r="B22" s="6">
        <v>21</v>
      </c>
      <c r="C22" s="6">
        <v>135</v>
      </c>
      <c r="D22" s="6">
        <v>2144</v>
      </c>
      <c r="E22" s="6">
        <v>727</v>
      </c>
      <c r="F22" s="3">
        <f t="shared" si="1"/>
        <v>55153</v>
      </c>
      <c r="G22" s="3">
        <f t="shared" si="0"/>
        <v>23919</v>
      </c>
      <c r="H22" s="6">
        <v>911</v>
      </c>
      <c r="I22" s="3">
        <f t="shared" si="2"/>
        <v>30075</v>
      </c>
      <c r="J22" s="6">
        <v>32</v>
      </c>
      <c r="K22" s="3">
        <f t="shared" si="3"/>
        <v>1159</v>
      </c>
      <c r="L22" s="5" t="s">
        <v>35</v>
      </c>
    </row>
    <row r="23" spans="1:18" ht="15.75" customHeight="1" x14ac:dyDescent="0.25">
      <c r="B23" s="3">
        <v>22</v>
      </c>
      <c r="C23" s="6">
        <v>136</v>
      </c>
      <c r="D23" s="6">
        <v>2514</v>
      </c>
      <c r="E23" s="6">
        <v>753</v>
      </c>
      <c r="F23" s="3">
        <f t="shared" si="1"/>
        <v>55906</v>
      </c>
      <c r="G23" s="3">
        <f t="shared" si="0"/>
        <v>23604</v>
      </c>
      <c r="H23" s="6">
        <v>1047</v>
      </c>
      <c r="I23" s="3">
        <f t="shared" si="2"/>
        <v>31122</v>
      </c>
      <c r="J23" s="6">
        <v>21</v>
      </c>
      <c r="K23" s="3">
        <f t="shared" si="3"/>
        <v>1180</v>
      </c>
      <c r="L23" s="5" t="s">
        <v>36</v>
      </c>
      <c r="R23" s="9"/>
    </row>
    <row r="24" spans="1:18" ht="15.75" customHeight="1" x14ac:dyDescent="0.25">
      <c r="B24" s="6">
        <v>23</v>
      </c>
      <c r="C24" s="6">
        <v>137</v>
      </c>
      <c r="D24" s="6">
        <v>3006</v>
      </c>
      <c r="E24" s="6">
        <v>911</v>
      </c>
      <c r="F24" s="3">
        <f t="shared" si="1"/>
        <v>56817</v>
      </c>
      <c r="G24" s="3">
        <f t="shared" si="0"/>
        <v>23780</v>
      </c>
      <c r="H24" s="6">
        <v>706</v>
      </c>
      <c r="I24" s="3">
        <f t="shared" si="2"/>
        <v>31828</v>
      </c>
      <c r="J24" s="6">
        <v>29</v>
      </c>
      <c r="K24" s="3">
        <f t="shared" si="3"/>
        <v>1209</v>
      </c>
      <c r="L24" s="5" t="s">
        <v>37</v>
      </c>
    </row>
    <row r="25" spans="1:18" ht="15.75" customHeight="1" x14ac:dyDescent="0.25">
      <c r="B25" s="7">
        <v>24</v>
      </c>
      <c r="C25" s="6">
        <v>138</v>
      </c>
      <c r="D25" s="6">
        <v>3381</v>
      </c>
      <c r="E25" s="6">
        <v>1176</v>
      </c>
      <c r="F25" s="3">
        <f t="shared" si="1"/>
        <v>57993</v>
      </c>
      <c r="G25" s="3">
        <f t="shared" si="0"/>
        <v>24039</v>
      </c>
      <c r="H25" s="6">
        <v>876</v>
      </c>
      <c r="I25" s="3">
        <f t="shared" si="2"/>
        <v>32704</v>
      </c>
      <c r="J25" s="8">
        <v>41</v>
      </c>
      <c r="K25" s="3">
        <f t="shared" si="3"/>
        <v>1250</v>
      </c>
      <c r="L25" s="5" t="s">
        <v>38</v>
      </c>
    </row>
    <row r="26" spans="1:18" ht="15.75" customHeight="1" x14ac:dyDescent="0.25">
      <c r="A26" s="5" t="s">
        <v>17</v>
      </c>
      <c r="B26" s="3">
        <v>25</v>
      </c>
      <c r="C26" s="6">
        <v>139</v>
      </c>
      <c r="D26" s="6">
        <v>2614</v>
      </c>
      <c r="E26" s="6">
        <v>871</v>
      </c>
      <c r="F26" s="3">
        <f t="shared" si="1"/>
        <v>58864</v>
      </c>
      <c r="G26" s="3">
        <f t="shared" si="0"/>
        <v>24161</v>
      </c>
      <c r="H26" s="6">
        <v>724</v>
      </c>
      <c r="I26" s="3">
        <f t="shared" si="2"/>
        <v>33428</v>
      </c>
      <c r="J26" s="6">
        <v>25</v>
      </c>
      <c r="K26" s="3">
        <f t="shared" si="3"/>
        <v>1275</v>
      </c>
      <c r="L26" s="5" t="s">
        <v>39</v>
      </c>
    </row>
    <row r="27" spans="1:18" ht="15.75" customHeight="1" x14ac:dyDescent="0.25">
      <c r="A27" s="5" t="s">
        <v>11</v>
      </c>
      <c r="B27" s="6">
        <v>26</v>
      </c>
      <c r="C27" s="6">
        <v>140</v>
      </c>
      <c r="D27" s="8">
        <v>4308</v>
      </c>
      <c r="E27" s="8">
        <v>1432</v>
      </c>
      <c r="F27" s="3">
        <f t="shared" si="1"/>
        <v>60296</v>
      </c>
      <c r="G27" s="3">
        <f t="shared" si="0"/>
        <v>24871</v>
      </c>
      <c r="H27" s="6">
        <v>703</v>
      </c>
      <c r="I27" s="3">
        <f t="shared" si="2"/>
        <v>34131</v>
      </c>
      <c r="J27" s="6">
        <v>19</v>
      </c>
      <c r="K27" s="3">
        <f t="shared" si="3"/>
        <v>1294</v>
      </c>
      <c r="L27" s="5" t="s">
        <v>40</v>
      </c>
    </row>
    <row r="28" spans="1:18" ht="54.75" customHeight="1" x14ac:dyDescent="0.25">
      <c r="B28" s="6">
        <v>27</v>
      </c>
      <c r="C28" s="6">
        <v>141</v>
      </c>
      <c r="D28" s="6">
        <v>3465</v>
      </c>
      <c r="E28" s="6">
        <v>1146</v>
      </c>
      <c r="F28" s="3">
        <f t="shared" si="1"/>
        <v>61442</v>
      </c>
      <c r="G28" s="3">
        <f t="shared" si="0"/>
        <v>25034</v>
      </c>
      <c r="H28" s="6">
        <v>955</v>
      </c>
      <c r="I28" s="3">
        <f t="shared" si="2"/>
        <v>35086</v>
      </c>
      <c r="J28" s="6">
        <v>28</v>
      </c>
      <c r="K28" s="3">
        <f t="shared" si="3"/>
        <v>1322</v>
      </c>
      <c r="L28" s="5" t="s">
        <v>41</v>
      </c>
    </row>
    <row r="29" spans="1:18" ht="15.75" customHeight="1" x14ac:dyDescent="0.25">
      <c r="B29" s="3">
        <v>28</v>
      </c>
      <c r="C29" s="6">
        <v>142</v>
      </c>
      <c r="D29" s="6">
        <v>2224</v>
      </c>
      <c r="E29" s="6">
        <v>781</v>
      </c>
      <c r="F29" s="3">
        <f t="shared" si="1"/>
        <v>62223</v>
      </c>
      <c r="G29" s="3">
        <f t="shared" si="0"/>
        <v>24693</v>
      </c>
      <c r="H29" s="6">
        <v>1095</v>
      </c>
      <c r="I29" s="3">
        <f t="shared" si="2"/>
        <v>36181</v>
      </c>
      <c r="J29" s="6">
        <v>27</v>
      </c>
      <c r="K29" s="3">
        <f t="shared" si="3"/>
        <v>1349</v>
      </c>
      <c r="L29" s="5" t="s">
        <v>42</v>
      </c>
    </row>
    <row r="30" spans="1:18" ht="15.75" customHeight="1" x14ac:dyDescent="0.25">
      <c r="B30" s="6">
        <v>29</v>
      </c>
      <c r="C30" s="6">
        <v>143</v>
      </c>
      <c r="D30" s="6">
        <v>3133</v>
      </c>
      <c r="E30" s="6">
        <v>1046</v>
      </c>
      <c r="F30" s="3">
        <f t="shared" si="1"/>
        <v>63269</v>
      </c>
      <c r="G30" s="3">
        <f t="shared" si="0"/>
        <v>24579</v>
      </c>
      <c r="H30" s="6">
        <v>1135</v>
      </c>
      <c r="I30" s="3">
        <f t="shared" si="2"/>
        <v>37316</v>
      </c>
      <c r="J30" s="6">
        <v>25</v>
      </c>
      <c r="K30" s="3">
        <f t="shared" si="3"/>
        <v>1374</v>
      </c>
      <c r="L30" s="5" t="s">
        <v>43</v>
      </c>
    </row>
    <row r="31" spans="1:18" ht="15.75" customHeight="1" x14ac:dyDescent="0.25">
      <c r="B31" s="6">
        <v>30</v>
      </c>
      <c r="C31" s="6">
        <v>144</v>
      </c>
      <c r="D31" s="6">
        <v>3212</v>
      </c>
      <c r="E31" s="6">
        <v>922</v>
      </c>
      <c r="F31" s="3">
        <f t="shared" si="1"/>
        <v>64191</v>
      </c>
      <c r="G31" s="3">
        <f t="shared" si="0"/>
        <v>24576</v>
      </c>
      <c r="H31" s="6">
        <v>902</v>
      </c>
      <c r="I31" s="3">
        <f t="shared" si="2"/>
        <v>38218</v>
      </c>
      <c r="J31" s="6">
        <v>23</v>
      </c>
      <c r="K31" s="3">
        <f t="shared" si="3"/>
        <v>1397</v>
      </c>
      <c r="L31" s="5" t="s">
        <v>44</v>
      </c>
    </row>
    <row r="32" spans="1:18" ht="15.75" customHeight="1" x14ac:dyDescent="0.25">
      <c r="B32" s="5">
        <v>31</v>
      </c>
      <c r="C32" s="6">
        <v>145</v>
      </c>
      <c r="D32" s="5">
        <v>3048</v>
      </c>
      <c r="E32" s="5">
        <v>1065</v>
      </c>
      <c r="F32" s="3">
        <f t="shared" si="1"/>
        <v>65256</v>
      </c>
      <c r="G32" s="10">
        <f t="shared" si="0"/>
        <v>24669</v>
      </c>
      <c r="H32" s="5">
        <v>948</v>
      </c>
      <c r="I32" s="3">
        <f t="shared" si="2"/>
        <v>39166</v>
      </c>
      <c r="J32" s="11">
        <v>24</v>
      </c>
      <c r="K32" s="10">
        <f t="shared" si="3"/>
        <v>1421</v>
      </c>
      <c r="L32" s="5" t="s">
        <v>45</v>
      </c>
    </row>
    <row r="33" spans="2:12" ht="15.75" customHeight="1" x14ac:dyDescent="0.25">
      <c r="B33" s="2" t="s">
        <v>12</v>
      </c>
      <c r="D33" s="2">
        <f>SUM(D2:D32)</f>
        <v>92214</v>
      </c>
      <c r="E33" s="12">
        <f>AVERAGE(E2:E32)</f>
        <v>1022.7741935483871</v>
      </c>
      <c r="F33" s="2">
        <f>SUM(E2:E32)</f>
        <v>31706</v>
      </c>
      <c r="H33" s="12">
        <f>AVERAGE(H2:H32)</f>
        <v>755.51612903225805</v>
      </c>
      <c r="I33" s="2">
        <f>SUM(H2:H32)</f>
        <v>23421</v>
      </c>
      <c r="J33" s="10">
        <f>AVERAGE(J2:J32)</f>
        <v>25.483870967741936</v>
      </c>
      <c r="K33" s="2">
        <f>SUM(J2:J32)</f>
        <v>790</v>
      </c>
      <c r="L33" s="2" t="s">
        <v>13</v>
      </c>
    </row>
    <row r="34" spans="2:12" ht="15.75" customHeight="1" x14ac:dyDescent="0.2"/>
    <row r="35" spans="2:12" ht="15.75" customHeight="1" x14ac:dyDescent="0.2"/>
    <row r="36" spans="2:12" ht="15.75" customHeight="1" x14ac:dyDescent="0.2"/>
    <row r="37" spans="2:12" ht="15.75" customHeight="1" x14ac:dyDescent="0.2"/>
    <row r="38" spans="2:12" ht="15.75" customHeight="1" x14ac:dyDescent="0.2"/>
    <row r="39" spans="2:12" ht="15.75" customHeight="1" x14ac:dyDescent="0.2"/>
    <row r="40" spans="2:12" ht="15.75" customHeight="1" x14ac:dyDescent="0.2"/>
    <row r="41" spans="2:12" ht="15.75" customHeight="1" x14ac:dyDescent="0.2"/>
    <row r="42" spans="2:12" ht="15.75" customHeight="1" x14ac:dyDescent="0.2"/>
    <row r="43" spans="2:12" ht="15.75" customHeight="1" x14ac:dyDescent="0.2"/>
    <row r="44" spans="2:12" ht="15.75" customHeight="1" x14ac:dyDescent="0.2"/>
    <row r="45" spans="2:12" ht="15.75" customHeight="1" x14ac:dyDescent="0.2"/>
    <row r="46" spans="2:12" ht="15.75" customHeight="1" x14ac:dyDescent="0.2"/>
    <row r="47" spans="2:12" ht="15.75" customHeight="1" x14ac:dyDescent="0.2"/>
    <row r="48" spans="2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 Caballero</dc:creator>
  <cp:lastModifiedBy>Choelle Choel</cp:lastModifiedBy>
  <dcterms:created xsi:type="dcterms:W3CDTF">2020-06-01T13:33:00Z</dcterms:created>
  <dcterms:modified xsi:type="dcterms:W3CDTF">2020-08-20T02:01:19Z</dcterms:modified>
</cp:coreProperties>
</file>